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NNNNNN\我的文档4（招聘）\2   招聘（卫生专业人员）2011-2025\CCCCC  招聘（卫生专业人员）2023(2)-高学历人才引进(具体操作）\1--2023年县人民医院人才引进（人事考试网上报名）\10（公示4）2023年度全椒县人民医院公开引进高学历、紧缺卫生专业人才入围体检人员名单公示（2023年5月29日）\"/>
    </mc:Choice>
  </mc:AlternateContent>
  <xr:revisionPtr revIDLastSave="0" documentId="13_ncr:1_{6FCBFD84-132B-4F59-A917-A35ECC5A81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体检人员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" l="1"/>
  <c r="B17" i="2"/>
  <c r="H16" i="2"/>
  <c r="B16" i="2"/>
  <c r="H15" i="2"/>
  <c r="B15" i="2"/>
  <c r="H14" i="2"/>
  <c r="B14" i="2"/>
  <c r="H12" i="2"/>
  <c r="B12" i="2"/>
  <c r="H11" i="2"/>
  <c r="B11" i="2"/>
  <c r="H10" i="2"/>
  <c r="B10" i="2"/>
  <c r="H9" i="2"/>
  <c r="B9" i="2"/>
  <c r="H8" i="2"/>
  <c r="B8" i="2"/>
  <c r="H7" i="2"/>
  <c r="B7" i="2"/>
  <c r="H6" i="2"/>
  <c r="B6" i="2"/>
  <c r="H5" i="2"/>
  <c r="B5" i="2"/>
  <c r="H4" i="2"/>
  <c r="B4" i="2"/>
  <c r="B13" i="2"/>
  <c r="H13" i="2"/>
</calcChain>
</file>

<file path=xl/sharedStrings.xml><?xml version="1.0" encoding="utf-8"?>
<sst xmlns="http://schemas.openxmlformats.org/spreadsheetml/2006/main" count="85" uniqueCount="33">
  <si>
    <t>招聘专业</t>
  </si>
  <si>
    <t>岗位
代码</t>
  </si>
  <si>
    <t>抽签号</t>
  </si>
  <si>
    <t>准考证号</t>
    <phoneticPr fontId="1" type="noConversion"/>
  </si>
  <si>
    <t>面试
成绩</t>
    <phoneticPr fontId="1" type="noConversion"/>
  </si>
  <si>
    <t>序号</t>
    <phoneticPr fontId="1" type="noConversion"/>
  </si>
  <si>
    <t>姓名</t>
    <phoneticPr fontId="1" type="noConversion"/>
  </si>
  <si>
    <t>招聘单位</t>
    <phoneticPr fontId="1" type="noConversion"/>
  </si>
  <si>
    <t>备注</t>
    <phoneticPr fontId="1" type="noConversion"/>
  </si>
  <si>
    <t>全椒县人民医院</t>
  </si>
  <si>
    <t>临床医学类</t>
  </si>
  <si>
    <t>中药学</t>
  </si>
  <si>
    <t>85.80</t>
  </si>
  <si>
    <t>86.70</t>
  </si>
  <si>
    <t>87.10</t>
  </si>
  <si>
    <t>86.50</t>
  </si>
  <si>
    <t>87.40</t>
  </si>
  <si>
    <t>87.00</t>
  </si>
  <si>
    <t>87.20</t>
  </si>
  <si>
    <t>88.60</t>
  </si>
  <si>
    <t>86.30</t>
  </si>
  <si>
    <t>85.00</t>
  </si>
  <si>
    <t>86.60</t>
  </si>
  <si>
    <t>86.00</t>
  </si>
  <si>
    <t>学历</t>
  </si>
  <si>
    <t>学位</t>
  </si>
  <si>
    <t>研究生</t>
  </si>
  <si>
    <t>硕士</t>
  </si>
  <si>
    <t>本科</t>
  </si>
  <si>
    <t>学士</t>
  </si>
  <si>
    <t>同分</t>
    <phoneticPr fontId="1" type="noConversion"/>
  </si>
  <si>
    <t>2023年度全椒县人民医院公开引进高学历、紧缺卫生专业人才入围体检人员名单</t>
    <phoneticPr fontId="1" type="noConversion"/>
  </si>
  <si>
    <t>附件1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</si>
</sst>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0" x14ac:knownFonts="1">
    <font>
      <sz val="12"/>
      <name val="宋体"/>
      <charset val="134"/>
    </font>
    <font>
      <sz val="9"/>
      <name val="宋体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仿宋"/>
      <family val="3"/>
      <charset val="134"/>
    </font>
    <font>
      <sz val="11"/>
      <color rgb="FFFF0000"/>
      <name val="宋体"/>
      <family val="3"/>
      <charset val="134"/>
    </font>
    <font>
      <sz val="11"/>
      <color rgb="FF0070C0"/>
      <name val="宋体"/>
      <family val="3"/>
      <charset val="134"/>
    </font>
    <font>
      <b/>
      <sz val="16"/>
      <name val="宋体"/>
      <family val="3"/>
      <charset val="134"/>
    </font>
    <font>
      <sz val="12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activeCell="A3" sqref="A3"/>
    </sheetView>
  </sheetViews>
  <sheetFormatPr defaultColWidth="9" defaultRowHeight="14.25" x14ac:dyDescent="0.15"/>
  <cols>
    <col min="1" max="1" width="5.625" style="1" customWidth="1"/>
    <col min="2" max="3" width="10.375" style="1" customWidth="1"/>
    <col min="4" max="4" width="18.375" style="1" customWidth="1"/>
    <col min="5" max="5" width="14.75" style="1" customWidth="1"/>
    <col min="6" max="6" width="9.375" style="1" customWidth="1"/>
    <col min="7" max="7" width="6.875" style="1" customWidth="1"/>
    <col min="8" max="8" width="8.625" style="1" customWidth="1"/>
    <col min="9" max="9" width="9.5" style="1" customWidth="1"/>
    <col min="10" max="10" width="8.5" style="2" customWidth="1"/>
    <col min="11" max="11" width="5.625" style="1" customWidth="1"/>
  </cols>
  <sheetData>
    <row r="1" spans="1:11" x14ac:dyDescent="0.15">
      <c r="A1" s="16" t="s">
        <v>32</v>
      </c>
    </row>
    <row r="2" spans="1:11" ht="38.25" customHeight="1" x14ac:dyDescent="0.15">
      <c r="A2" s="15" t="s">
        <v>31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4.95" customHeight="1" x14ac:dyDescent="0.15">
      <c r="A3" s="4" t="s">
        <v>5</v>
      </c>
      <c r="B3" s="4" t="s">
        <v>6</v>
      </c>
      <c r="C3" s="4" t="s">
        <v>3</v>
      </c>
      <c r="D3" s="4" t="s">
        <v>7</v>
      </c>
      <c r="E3" s="3" t="s">
        <v>0</v>
      </c>
      <c r="F3" s="3" t="s">
        <v>24</v>
      </c>
      <c r="G3" s="3" t="s">
        <v>25</v>
      </c>
      <c r="H3" s="4" t="s">
        <v>1</v>
      </c>
      <c r="I3" s="3" t="s">
        <v>2</v>
      </c>
      <c r="J3" s="5" t="s">
        <v>4</v>
      </c>
      <c r="K3" s="7" t="s">
        <v>8</v>
      </c>
    </row>
    <row r="4" spans="1:11" ht="24.95" customHeight="1" x14ac:dyDescent="0.15">
      <c r="A4" s="11">
        <v>1</v>
      </c>
      <c r="B4" s="11" t="str">
        <f>"郭万成"</f>
        <v>郭万成</v>
      </c>
      <c r="C4" s="11">
        <v>2023011</v>
      </c>
      <c r="D4" s="11" t="s">
        <v>9</v>
      </c>
      <c r="E4" s="6" t="s">
        <v>10</v>
      </c>
      <c r="F4" s="6" t="s">
        <v>26</v>
      </c>
      <c r="G4" s="6" t="s">
        <v>27</v>
      </c>
      <c r="H4" s="11" t="str">
        <f t="shared" ref="H4:H12" si="0">"23001"</f>
        <v>23001</v>
      </c>
      <c r="I4" s="13">
        <v>10</v>
      </c>
      <c r="J4" s="14" t="s">
        <v>19</v>
      </c>
      <c r="K4" s="11"/>
    </row>
    <row r="5" spans="1:11" s="9" customFormat="1" ht="24.95" customHeight="1" x14ac:dyDescent="0.15">
      <c r="A5" s="11">
        <v>2</v>
      </c>
      <c r="B5" s="11" t="str">
        <f>"孙灯众"</f>
        <v>孙灯众</v>
      </c>
      <c r="C5" s="11">
        <v>2023007</v>
      </c>
      <c r="D5" s="11" t="s">
        <v>9</v>
      </c>
      <c r="E5" s="6" t="s">
        <v>10</v>
      </c>
      <c r="F5" s="6" t="s">
        <v>26</v>
      </c>
      <c r="G5" s="6" t="s">
        <v>27</v>
      </c>
      <c r="H5" s="11" t="str">
        <f t="shared" si="0"/>
        <v>23001</v>
      </c>
      <c r="I5" s="13">
        <v>7</v>
      </c>
      <c r="J5" s="14" t="s">
        <v>16</v>
      </c>
      <c r="K5" s="6"/>
    </row>
    <row r="6" spans="1:11" s="8" customFormat="1" ht="24.95" customHeight="1" x14ac:dyDescent="0.15">
      <c r="A6" s="11">
        <v>3</v>
      </c>
      <c r="B6" s="11" t="str">
        <f>"王安琪"</f>
        <v>王安琪</v>
      </c>
      <c r="C6" s="11">
        <v>2023009</v>
      </c>
      <c r="D6" s="11" t="s">
        <v>9</v>
      </c>
      <c r="E6" s="6" t="s">
        <v>10</v>
      </c>
      <c r="F6" s="6" t="s">
        <v>26</v>
      </c>
      <c r="G6" s="6" t="s">
        <v>27</v>
      </c>
      <c r="H6" s="11" t="str">
        <f t="shared" si="0"/>
        <v>23001</v>
      </c>
      <c r="I6" s="13">
        <v>2</v>
      </c>
      <c r="J6" s="14" t="s">
        <v>18</v>
      </c>
      <c r="K6" s="6"/>
    </row>
    <row r="7" spans="1:11" s="10" customFormat="1" ht="24.95" customHeight="1" x14ac:dyDescent="0.15">
      <c r="A7" s="11">
        <v>4</v>
      </c>
      <c r="B7" s="11" t="str">
        <f>"郑鑫"</f>
        <v>郑鑫</v>
      </c>
      <c r="C7" s="11">
        <v>2023004</v>
      </c>
      <c r="D7" s="11" t="s">
        <v>9</v>
      </c>
      <c r="E7" s="6" t="s">
        <v>10</v>
      </c>
      <c r="F7" s="6" t="s">
        <v>26</v>
      </c>
      <c r="G7" s="6" t="s">
        <v>27</v>
      </c>
      <c r="H7" s="11" t="str">
        <f t="shared" si="0"/>
        <v>23001</v>
      </c>
      <c r="I7" s="13">
        <v>12</v>
      </c>
      <c r="J7" s="14" t="s">
        <v>14</v>
      </c>
      <c r="K7" s="6"/>
    </row>
    <row r="8" spans="1:11" ht="24.95" customHeight="1" x14ac:dyDescent="0.15">
      <c r="A8" s="11">
        <v>5</v>
      </c>
      <c r="B8" s="11" t="str">
        <f>"张飞"</f>
        <v>张飞</v>
      </c>
      <c r="C8" s="11">
        <v>2023008</v>
      </c>
      <c r="D8" s="11" t="s">
        <v>9</v>
      </c>
      <c r="E8" s="6" t="s">
        <v>10</v>
      </c>
      <c r="F8" s="6" t="s">
        <v>26</v>
      </c>
      <c r="G8" s="6" t="s">
        <v>27</v>
      </c>
      <c r="H8" s="11" t="str">
        <f t="shared" si="0"/>
        <v>23001</v>
      </c>
      <c r="I8" s="13">
        <v>5</v>
      </c>
      <c r="J8" s="14" t="s">
        <v>17</v>
      </c>
      <c r="K8" s="11"/>
    </row>
    <row r="9" spans="1:11" s="9" customFormat="1" ht="24.95" customHeight="1" x14ac:dyDescent="0.15">
      <c r="A9" s="11">
        <v>6</v>
      </c>
      <c r="B9" s="11" t="str">
        <f>"朱瑞直"</f>
        <v>朱瑞直</v>
      </c>
      <c r="C9" s="11">
        <v>2023003</v>
      </c>
      <c r="D9" s="11" t="s">
        <v>9</v>
      </c>
      <c r="E9" s="6" t="s">
        <v>10</v>
      </c>
      <c r="F9" s="6" t="s">
        <v>26</v>
      </c>
      <c r="G9" s="6" t="s">
        <v>27</v>
      </c>
      <c r="H9" s="11" t="str">
        <f t="shared" si="0"/>
        <v>23001</v>
      </c>
      <c r="I9" s="13">
        <v>11</v>
      </c>
      <c r="J9" s="14" t="s">
        <v>13</v>
      </c>
      <c r="K9" s="6"/>
    </row>
    <row r="10" spans="1:11" s="9" customFormat="1" ht="24.95" customHeight="1" x14ac:dyDescent="0.15">
      <c r="A10" s="11">
        <v>7</v>
      </c>
      <c r="B10" s="11" t="str">
        <f>"徐耀"</f>
        <v>徐耀</v>
      </c>
      <c r="C10" s="11">
        <v>2023005</v>
      </c>
      <c r="D10" s="11" t="s">
        <v>9</v>
      </c>
      <c r="E10" s="6" t="s">
        <v>10</v>
      </c>
      <c r="F10" s="6" t="s">
        <v>26</v>
      </c>
      <c r="G10" s="6" t="s">
        <v>27</v>
      </c>
      <c r="H10" s="11" t="str">
        <f t="shared" si="0"/>
        <v>23001</v>
      </c>
      <c r="I10" s="13">
        <v>4</v>
      </c>
      <c r="J10" s="14" t="s">
        <v>15</v>
      </c>
      <c r="K10" s="6" t="s">
        <v>30</v>
      </c>
    </row>
    <row r="11" spans="1:11" s="8" customFormat="1" ht="24.95" customHeight="1" x14ac:dyDescent="0.15">
      <c r="A11" s="11">
        <v>8</v>
      </c>
      <c r="B11" s="11" t="str">
        <f>"夏钊"</f>
        <v>夏钊</v>
      </c>
      <c r="C11" s="11">
        <v>2023010</v>
      </c>
      <c r="D11" s="11" t="s">
        <v>9</v>
      </c>
      <c r="E11" s="6" t="s">
        <v>10</v>
      </c>
      <c r="F11" s="6" t="s">
        <v>26</v>
      </c>
      <c r="G11" s="6" t="s">
        <v>27</v>
      </c>
      <c r="H11" s="11" t="str">
        <f t="shared" si="0"/>
        <v>23001</v>
      </c>
      <c r="I11" s="13">
        <v>8</v>
      </c>
      <c r="J11" s="14" t="s">
        <v>15</v>
      </c>
      <c r="K11" s="6" t="s">
        <v>30</v>
      </c>
    </row>
    <row r="12" spans="1:11" s="9" customFormat="1" ht="24.95" customHeight="1" x14ac:dyDescent="0.15">
      <c r="A12" s="11">
        <v>9</v>
      </c>
      <c r="B12" s="11" t="str">
        <f>"徐耀博"</f>
        <v>徐耀博</v>
      </c>
      <c r="C12" s="11">
        <v>2023015</v>
      </c>
      <c r="D12" s="11" t="s">
        <v>9</v>
      </c>
      <c r="E12" s="6" t="s">
        <v>10</v>
      </c>
      <c r="F12" s="6" t="s">
        <v>26</v>
      </c>
      <c r="G12" s="6" t="s">
        <v>27</v>
      </c>
      <c r="H12" s="11" t="str">
        <f t="shared" si="0"/>
        <v>23001</v>
      </c>
      <c r="I12" s="13">
        <v>9</v>
      </c>
      <c r="J12" s="14" t="s">
        <v>20</v>
      </c>
      <c r="K12" s="6"/>
    </row>
    <row r="13" spans="1:11" ht="24.95" customHeight="1" x14ac:dyDescent="0.15">
      <c r="A13" s="11">
        <v>10</v>
      </c>
      <c r="B13" s="11" t="str">
        <f>"王学芹"</f>
        <v>王学芹</v>
      </c>
      <c r="C13" s="11">
        <v>2023018</v>
      </c>
      <c r="D13" s="11" t="s">
        <v>9</v>
      </c>
      <c r="E13" s="12" t="s">
        <v>11</v>
      </c>
      <c r="F13" s="6" t="s">
        <v>26</v>
      </c>
      <c r="G13" s="6" t="s">
        <v>27</v>
      </c>
      <c r="H13" s="11" t="str">
        <f>"23002"</f>
        <v>23002</v>
      </c>
      <c r="I13" s="13">
        <v>14</v>
      </c>
      <c r="J13" s="14" t="s">
        <v>12</v>
      </c>
      <c r="K13" s="11"/>
    </row>
    <row r="14" spans="1:11" ht="24.95" customHeight="1" x14ac:dyDescent="0.15">
      <c r="A14" s="11">
        <v>11</v>
      </c>
      <c r="B14" s="11" t="str">
        <f>"郭浩"</f>
        <v>郭浩</v>
      </c>
      <c r="C14" s="11">
        <v>2023022</v>
      </c>
      <c r="D14" s="11" t="s">
        <v>9</v>
      </c>
      <c r="E14" s="6" t="s">
        <v>10</v>
      </c>
      <c r="F14" s="6" t="s">
        <v>28</v>
      </c>
      <c r="G14" s="6" t="s">
        <v>29</v>
      </c>
      <c r="H14" s="11" t="str">
        <f>"23003"</f>
        <v>23003</v>
      </c>
      <c r="I14" s="13">
        <v>16</v>
      </c>
      <c r="J14" s="14" t="s">
        <v>13</v>
      </c>
      <c r="K14" s="11"/>
    </row>
    <row r="15" spans="1:11" s="10" customFormat="1" ht="24.95" customHeight="1" x14ac:dyDescent="0.15">
      <c r="A15" s="11">
        <v>12</v>
      </c>
      <c r="B15" s="11" t="str">
        <f>"陈大宝"</f>
        <v>陈大宝</v>
      </c>
      <c r="C15" s="11">
        <v>2023024</v>
      </c>
      <c r="D15" s="11" t="s">
        <v>9</v>
      </c>
      <c r="E15" s="6" t="s">
        <v>10</v>
      </c>
      <c r="F15" s="6" t="s">
        <v>28</v>
      </c>
      <c r="G15" s="6" t="s">
        <v>29</v>
      </c>
      <c r="H15" s="11" t="str">
        <f>"23003"</f>
        <v>23003</v>
      </c>
      <c r="I15" s="13">
        <v>21</v>
      </c>
      <c r="J15" s="14" t="s">
        <v>22</v>
      </c>
      <c r="K15" s="6"/>
    </row>
    <row r="16" spans="1:11" ht="24.95" customHeight="1" x14ac:dyDescent="0.15">
      <c r="A16" s="11">
        <v>13</v>
      </c>
      <c r="B16" s="11" t="str">
        <f>"谢武"</f>
        <v>谢武</v>
      </c>
      <c r="C16" s="11">
        <v>2023026</v>
      </c>
      <c r="D16" s="11" t="s">
        <v>9</v>
      </c>
      <c r="E16" s="6" t="s">
        <v>10</v>
      </c>
      <c r="F16" s="6" t="s">
        <v>28</v>
      </c>
      <c r="G16" s="6" t="s">
        <v>29</v>
      </c>
      <c r="H16" s="11" t="str">
        <f>"23003"</f>
        <v>23003</v>
      </c>
      <c r="I16" s="13">
        <v>19</v>
      </c>
      <c r="J16" s="14" t="s">
        <v>23</v>
      </c>
      <c r="K16" s="11"/>
    </row>
    <row r="17" spans="1:11" s="8" customFormat="1" ht="24.95" customHeight="1" x14ac:dyDescent="0.15">
      <c r="A17" s="11">
        <v>14</v>
      </c>
      <c r="B17" s="11" t="str">
        <f>"蒋海波"</f>
        <v>蒋海波</v>
      </c>
      <c r="C17" s="11">
        <v>2023021</v>
      </c>
      <c r="D17" s="11" t="s">
        <v>9</v>
      </c>
      <c r="E17" s="6" t="s">
        <v>10</v>
      </c>
      <c r="F17" s="6" t="s">
        <v>28</v>
      </c>
      <c r="G17" s="6" t="s">
        <v>29</v>
      </c>
      <c r="H17" s="11" t="str">
        <f>"23003"</f>
        <v>23003</v>
      </c>
      <c r="I17" s="13">
        <v>17</v>
      </c>
      <c r="J17" s="14" t="s">
        <v>21</v>
      </c>
      <c r="K17" s="6"/>
    </row>
  </sheetData>
  <mergeCells count="1">
    <mergeCell ref="A2:K2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</dc:creator>
  <cp:lastModifiedBy>dell</cp:lastModifiedBy>
  <cp:lastPrinted>2023-05-28T15:49:36Z</cp:lastPrinted>
  <dcterms:created xsi:type="dcterms:W3CDTF">2022-03-08T01:00:00Z</dcterms:created>
  <dcterms:modified xsi:type="dcterms:W3CDTF">2023-05-29T05:14:58Z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0CF1B3B529454E369EFF41AD52625A28</vt:lpwstr>
  </property>
  <property fmtid="{D5CDD505-2E9C-101B-9397-08002B2CF9AE}" pid="3" name="KSOProductBuildVer">
    <vt:lpwstr>2052-11.1.0.11365</vt:lpwstr>
  </property>
</Properties>
</file>